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hathamcountync-my.sharepoint.com/personal/jamie_andrews_chathamcountync_gov/Documents/Housing Trust Fund FY 25/HTF25 Materials Drafts/"/>
    </mc:Choice>
  </mc:AlternateContent>
  <xr:revisionPtr revIDLastSave="819" documentId="11_B731D2915A415B1C8288479081B65B87B8BDE379" xr6:coauthVersionLast="47" xr6:coauthVersionMax="47" xr10:uidLastSave="{7333CBB2-A14B-43A1-B702-81A1B7935E64}"/>
  <bookViews>
    <workbookView xWindow="-120" yWindow="-120" windowWidth="25440" windowHeight="15270" xr2:uid="{3D7F3E12-6FCA-4A63-A613-9F2813140AEB}"/>
  </bookViews>
  <sheets>
    <sheet name="All Projects" sheetId="13" r:id="rId1"/>
    <sheet name="Preservation Projects" sheetId="14" r:id="rId2"/>
    <sheet name="Development Project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3" l="1"/>
  <c r="E8" i="13" s="1"/>
  <c r="E9" i="13"/>
  <c r="C8" i="15"/>
  <c r="C7" i="15"/>
  <c r="C8" i="14"/>
  <c r="C7" i="14"/>
  <c r="C9" i="14" l="1"/>
  <c r="C9" i="15"/>
</calcChain>
</file>

<file path=xl/sharedStrings.xml><?xml version="1.0" encoding="utf-8"?>
<sst xmlns="http://schemas.openxmlformats.org/spreadsheetml/2006/main" count="194" uniqueCount="97">
  <si>
    <t>Score</t>
  </si>
  <si>
    <t>Applicant:</t>
  </si>
  <si>
    <t>Project Name:</t>
  </si>
  <si>
    <t>Date:</t>
  </si>
  <si>
    <t>Reviewer:</t>
  </si>
  <si>
    <t>Total Points</t>
  </si>
  <si>
    <t>Total Available Points</t>
  </si>
  <si>
    <t>Organization Name</t>
  </si>
  <si>
    <t>DUNS number</t>
  </si>
  <si>
    <t>Physical Address</t>
  </si>
  <si>
    <t>Executive Director or equivalent</t>
  </si>
  <si>
    <t>Board Chair</t>
  </si>
  <si>
    <t>Year of Incorporation</t>
  </si>
  <si>
    <t>Mission and/or Vision Statement</t>
  </si>
  <si>
    <t>Organization and Representative Information</t>
  </si>
  <si>
    <t>Primary Representative and Contact</t>
  </si>
  <si>
    <t>Secondary Representative and Contact</t>
  </si>
  <si>
    <t>Operating Budget</t>
  </si>
  <si>
    <t>Pending Applications</t>
  </si>
  <si>
    <t>Previous HTF Receipts</t>
  </si>
  <si>
    <t>Prior Support from Chatham</t>
  </si>
  <si>
    <t>Item</t>
  </si>
  <si>
    <t>Criteria</t>
  </si>
  <si>
    <t>Complete</t>
  </si>
  <si>
    <t>Complete*</t>
  </si>
  <si>
    <t>Partnerships</t>
  </si>
  <si>
    <t>Team Experience and Preparation</t>
  </si>
  <si>
    <t>Partners identified; responsibilities and benefits clearly identified</t>
  </si>
  <si>
    <t>No partners</t>
  </si>
  <si>
    <t>Sum for section</t>
  </si>
  <si>
    <t>Identifies strategies that have facilitated success and strategies for future success</t>
  </si>
  <si>
    <t>Maximum = 5</t>
  </si>
  <si>
    <t>Project Information</t>
  </si>
  <si>
    <t>Project name provided</t>
  </si>
  <si>
    <t>Either 13 or 0</t>
  </si>
  <si>
    <t xml:space="preserve">Identifies relevant success measures </t>
  </si>
  <si>
    <t xml:space="preserve">Describes relevant recent experience </t>
  </si>
  <si>
    <t>Demonstrates success in line with identified metrics</t>
  </si>
  <si>
    <t>Identifies recent impediments in meeting budgets or timetables. Identifies plausible strategies to overcome future impediments</t>
  </si>
  <si>
    <t>Maximum = 30</t>
  </si>
  <si>
    <t>Activity type(s) identified, preservation/development</t>
  </si>
  <si>
    <t>Applicant clearly and rationally identifies at least one county priority advanced through this project</t>
  </si>
  <si>
    <t>Applicant clearly describes intended use of funds and how HTF funds will advance the goal of their project</t>
  </si>
  <si>
    <t xml:space="preserve">Ensure that all relevant organizational information is included in the HTF applications. Applications that do not score a 13 will not be considered. 
Criteria marked with an asterisk (*) may be complete even if the answer is none or zero, but some information must be provided in any case. </t>
  </si>
  <si>
    <t>Maximum = 22</t>
  </si>
  <si>
    <t>Project Readiness</t>
  </si>
  <si>
    <t>Anticipated start date is prior to June 30, 2025</t>
  </si>
  <si>
    <t>Anticipated completion date is prior to December 31, 2026</t>
  </si>
  <si>
    <t>Information on funding dates and deadlines provided</t>
  </si>
  <si>
    <t>Anticipated challenges identified, applicant identifies preparation plans to meet challenges</t>
  </si>
  <si>
    <t>Max points</t>
  </si>
  <si>
    <t>Rate</t>
  </si>
  <si>
    <t>Select one, rate out of maximum</t>
  </si>
  <si>
    <t>Maximum = 23</t>
  </si>
  <si>
    <t>Project Budget Information</t>
  </si>
  <si>
    <t>Total project costs identified</t>
  </si>
  <si>
    <t>Total funds requested identified</t>
  </si>
  <si>
    <t>HTF funds not more than 30% of total project costs</t>
  </si>
  <si>
    <t>HTF funds not more than 50% of total project costs</t>
  </si>
  <si>
    <t>Identifies plausible efficiency and cost-effectiveness strategies</t>
  </si>
  <si>
    <t>Maximum = 14</t>
  </si>
  <si>
    <t>LIHTC intentions identified, application timeline plausible</t>
  </si>
  <si>
    <t>Budget workbook complete, sources of funds equal or exceed project budget, requested funds justified in costs</t>
  </si>
  <si>
    <t xml:space="preserve">Preservation Project Information </t>
  </si>
  <si>
    <t>Quantity of units receiving services (will compare directly)</t>
  </si>
  <si>
    <t>Count</t>
  </si>
  <si>
    <t>Possible types of services offered (1 pt per offering)</t>
  </si>
  <si>
    <t>Comprehensive description of previous beneficiaries provided</t>
  </si>
  <si>
    <t>Applicant coordinates with county and other organizations to identify candidates, offers varied intake methods</t>
  </si>
  <si>
    <t>Eligibility and criteria include consideration of household income, priority for LMI households</t>
  </si>
  <si>
    <t>Project serves identified populations and includes accessibility aids or accommodations reflective of need</t>
  </si>
  <si>
    <t>Project can improve energy efficiency and sustainability</t>
  </si>
  <si>
    <t>Points out of 100</t>
  </si>
  <si>
    <t>Type of product identified</t>
  </si>
  <si>
    <t>Quantity of units/households served identified (these will be compared directly)</t>
  </si>
  <si>
    <t>Clear unit descriptions provided</t>
  </si>
  <si>
    <t>Majority of units to be affordable for households below 30% AMI</t>
  </si>
  <si>
    <t>Majority of units to be affordable for households below 60% AMI</t>
  </si>
  <si>
    <t>Majority of units to be affordable for households below 80% AMI</t>
  </si>
  <si>
    <t>Majority of units to be affordable for households below 120% AMI</t>
  </si>
  <si>
    <t>True/false</t>
  </si>
  <si>
    <t>Project will comply with mixed-income development requirements</t>
  </si>
  <si>
    <t>Units will remain affordable for at least 30 years</t>
  </si>
  <si>
    <t>Units will remain affordable in perpetuity</t>
  </si>
  <si>
    <t>All units are constructed within a municipality</t>
  </si>
  <si>
    <t>Majority of units within 1/2 mile of all listed amenities</t>
  </si>
  <si>
    <t>Majority of units within 2 miles of all listed amenities</t>
  </si>
  <si>
    <t>Select one, true/false</t>
  </si>
  <si>
    <t>Applicant provides plausible description of plans to complywith fair housing requirements</t>
  </si>
  <si>
    <t>Project identifies energy efficiency or sustainability strategies</t>
  </si>
  <si>
    <t>Project identifies targeted energy efficiency standards</t>
  </si>
  <si>
    <t>Points in this section</t>
  </si>
  <si>
    <t>Earned</t>
  </si>
  <si>
    <t>Available</t>
  </si>
  <si>
    <t>Points in either Preservation or Development section</t>
  </si>
  <si>
    <t>Out of 100</t>
  </si>
  <si>
    <t>13+30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</si>
</sst>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0" borderId="3" xfId="0" applyBorder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2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A6B1-F0D4-4F51-88D6-12C4F69D0C62}">
  <sheetPr>
    <pageSetUpPr fitToPage="1"/>
  </sheetPr>
  <dimension ref="B2:G69"/>
  <sheetViews>
    <sheetView tabSelected="1" workbookViewId="0">
      <selection activeCell="F14" sqref="F14"/>
    </sheetView>
  </sheetViews>
  <sheetFormatPr defaultRowHeight="15" x14ac:dyDescent="0.25"/>
  <cols>
    <col min="2" max="2" width="50.85546875" style="1" bestFit="1" customWidth="1"/>
    <col min="3" max="3" width="11.7109375" style="2" customWidth="1"/>
    <col min="4" max="5" width="11.7109375" customWidth="1"/>
    <col min="6" max="6" width="14.85546875" bestFit="1" customWidth="1"/>
    <col min="7" max="7" width="35.28515625" customWidth="1"/>
    <col min="8" max="8" width="10.7109375" bestFit="1" customWidth="1"/>
    <col min="9" max="9" width="6.5703125" bestFit="1" customWidth="1"/>
    <col min="10" max="10" width="5.85546875" bestFit="1" customWidth="1"/>
  </cols>
  <sheetData>
    <row r="2" spans="2:7" x14ac:dyDescent="0.25">
      <c r="B2" s="5" t="s">
        <v>4</v>
      </c>
      <c r="C2" s="8"/>
      <c r="D2" s="19"/>
      <c r="E2" s="3"/>
    </row>
    <row r="3" spans="2:7" x14ac:dyDescent="0.25">
      <c r="B3" s="7" t="s">
        <v>1</v>
      </c>
      <c r="C3" s="8"/>
      <c r="D3" s="19"/>
      <c r="E3" s="3"/>
    </row>
    <row r="4" spans="2:7" x14ac:dyDescent="0.25">
      <c r="B4" s="7" t="s">
        <v>2</v>
      </c>
      <c r="C4" s="8"/>
      <c r="D4" s="19"/>
    </row>
    <row r="5" spans="2:7" x14ac:dyDescent="0.25">
      <c r="B5" s="7" t="s">
        <v>3</v>
      </c>
      <c r="C5" s="8"/>
      <c r="D5" s="19"/>
    </row>
    <row r="6" spans="2:7" x14ac:dyDescent="0.25">
      <c r="B6" s="20"/>
      <c r="D6" s="2"/>
    </row>
    <row r="7" spans="2:7" x14ac:dyDescent="0.25">
      <c r="B7" s="20"/>
      <c r="C7" s="2" t="s">
        <v>92</v>
      </c>
      <c r="D7" s="2" t="s">
        <v>93</v>
      </c>
      <c r="E7" t="s">
        <v>95</v>
      </c>
    </row>
    <row r="8" spans="2:7" x14ac:dyDescent="0.25">
      <c r="B8" s="5" t="s">
        <v>91</v>
      </c>
      <c r="C8" s="40">
        <f>SUM(F14,F31,F40,F46,F54,F63)</f>
        <v>0</v>
      </c>
      <c r="D8" s="40">
        <v>107</v>
      </c>
      <c r="E8" s="48">
        <f>MROUND(C8/D8*100, 1)</f>
        <v>0</v>
      </c>
    </row>
    <row r="9" spans="2:7" x14ac:dyDescent="0.25">
      <c r="B9" s="6" t="s">
        <v>94</v>
      </c>
      <c r="C9" s="40"/>
      <c r="D9" s="40"/>
      <c r="E9" s="40" t="str">
        <f>IFERROR(MROUND(C9/D9*100,1), "")</f>
        <v/>
      </c>
    </row>
    <row r="11" spans="2:7" x14ac:dyDescent="0.25">
      <c r="B11" s="41" t="s">
        <v>14</v>
      </c>
      <c r="C11" s="42"/>
      <c r="D11" s="42"/>
      <c r="E11" s="43"/>
    </row>
    <row r="12" spans="2:7" s="1" customFormat="1" ht="60" customHeight="1" x14ac:dyDescent="0.25">
      <c r="B12" s="44" t="s">
        <v>43</v>
      </c>
      <c r="C12" s="44"/>
      <c r="D12" s="44"/>
      <c r="E12" s="44"/>
      <c r="G12"/>
    </row>
    <row r="13" spans="2:7" x14ac:dyDescent="0.25">
      <c r="B13" s="21" t="s">
        <v>21</v>
      </c>
      <c r="C13" s="29" t="s">
        <v>22</v>
      </c>
      <c r="D13" s="17" t="s">
        <v>50</v>
      </c>
      <c r="E13" s="18" t="s">
        <v>0</v>
      </c>
      <c r="F13" s="16" t="s">
        <v>29</v>
      </c>
    </row>
    <row r="14" spans="2:7" x14ac:dyDescent="0.25">
      <c r="B14" s="14" t="s">
        <v>7</v>
      </c>
      <c r="C14" s="30" t="s">
        <v>23</v>
      </c>
      <c r="D14" s="14">
        <v>1</v>
      </c>
      <c r="E14" s="10"/>
      <c r="F14" s="16"/>
    </row>
    <row r="15" spans="2:7" x14ac:dyDescent="0.25">
      <c r="B15" s="15" t="s">
        <v>8</v>
      </c>
      <c r="C15" s="31" t="s">
        <v>23</v>
      </c>
      <c r="D15" s="15">
        <v>1</v>
      </c>
      <c r="E15" s="11"/>
      <c r="F15" s="16" t="s">
        <v>34</v>
      </c>
    </row>
    <row r="16" spans="2:7" x14ac:dyDescent="0.25">
      <c r="B16" s="15" t="s">
        <v>9</v>
      </c>
      <c r="C16" s="31" t="s">
        <v>23</v>
      </c>
      <c r="D16" s="15">
        <v>1</v>
      </c>
      <c r="E16" s="11"/>
    </row>
    <row r="17" spans="2:7" x14ac:dyDescent="0.25">
      <c r="B17" s="15" t="s">
        <v>10</v>
      </c>
      <c r="C17" s="31" t="s">
        <v>23</v>
      </c>
      <c r="D17" s="15">
        <v>1</v>
      </c>
      <c r="E17" s="11"/>
    </row>
    <row r="18" spans="2:7" x14ac:dyDescent="0.25">
      <c r="B18" s="15" t="s">
        <v>11</v>
      </c>
      <c r="C18" s="31" t="s">
        <v>23</v>
      </c>
      <c r="D18" s="15">
        <v>1</v>
      </c>
      <c r="E18" s="11"/>
    </row>
    <row r="19" spans="2:7" x14ac:dyDescent="0.25">
      <c r="B19" s="15" t="s">
        <v>12</v>
      </c>
      <c r="C19" s="31" t="s">
        <v>23</v>
      </c>
      <c r="D19" s="15">
        <v>1</v>
      </c>
      <c r="E19" s="11"/>
    </row>
    <row r="20" spans="2:7" x14ac:dyDescent="0.25">
      <c r="B20" s="15" t="s">
        <v>13</v>
      </c>
      <c r="C20" s="31" t="s">
        <v>23</v>
      </c>
      <c r="D20" s="15">
        <v>1</v>
      </c>
      <c r="E20" s="11"/>
      <c r="G20" t="s">
        <v>96</v>
      </c>
    </row>
    <row r="21" spans="2:7" x14ac:dyDescent="0.25">
      <c r="B21" s="15" t="s">
        <v>15</v>
      </c>
      <c r="C21" s="31" t="s">
        <v>23</v>
      </c>
      <c r="D21" s="11">
        <v>1</v>
      </c>
      <c r="E21" s="11"/>
    </row>
    <row r="22" spans="2:7" ht="15" customHeight="1" x14ac:dyDescent="0.25">
      <c r="B22" s="15" t="s">
        <v>16</v>
      </c>
      <c r="C22" s="31" t="s">
        <v>23</v>
      </c>
      <c r="D22" s="11">
        <v>1</v>
      </c>
      <c r="E22" s="11"/>
    </row>
    <row r="23" spans="2:7" x14ac:dyDescent="0.25">
      <c r="B23" s="15" t="s">
        <v>17</v>
      </c>
      <c r="C23" s="32" t="s">
        <v>23</v>
      </c>
      <c r="D23" s="11">
        <v>1</v>
      </c>
      <c r="E23" s="11"/>
    </row>
    <row r="24" spans="2:7" x14ac:dyDescent="0.25">
      <c r="B24" s="15" t="s">
        <v>20</v>
      </c>
      <c r="C24" s="32" t="s">
        <v>23</v>
      </c>
      <c r="D24" s="11">
        <v>1</v>
      </c>
      <c r="E24" s="11"/>
    </row>
    <row r="25" spans="2:7" x14ac:dyDescent="0.25">
      <c r="B25" s="15" t="s">
        <v>18</v>
      </c>
      <c r="C25" s="32" t="s">
        <v>24</v>
      </c>
      <c r="D25" s="11">
        <v>1</v>
      </c>
      <c r="E25" s="11"/>
    </row>
    <row r="26" spans="2:7" x14ac:dyDescent="0.25">
      <c r="B26" s="13" t="s">
        <v>19</v>
      </c>
      <c r="C26" s="33" t="s">
        <v>24</v>
      </c>
      <c r="D26" s="12">
        <v>1</v>
      </c>
      <c r="E26" s="12"/>
    </row>
    <row r="28" spans="2:7" x14ac:dyDescent="0.25">
      <c r="B28" s="41" t="s">
        <v>26</v>
      </c>
      <c r="C28" s="42"/>
      <c r="D28" s="42"/>
      <c r="E28" s="43"/>
    </row>
    <row r="29" spans="2:7" x14ac:dyDescent="0.25">
      <c r="B29" s="44"/>
      <c r="C29" s="44"/>
      <c r="D29" s="44"/>
      <c r="E29" s="44"/>
    </row>
    <row r="30" spans="2:7" x14ac:dyDescent="0.25">
      <c r="B30" s="21" t="s">
        <v>21</v>
      </c>
      <c r="C30" s="29" t="s">
        <v>22</v>
      </c>
      <c r="D30" s="17" t="s">
        <v>50</v>
      </c>
      <c r="E30" s="18" t="s">
        <v>0</v>
      </c>
      <c r="F30" s="16" t="s">
        <v>29</v>
      </c>
    </row>
    <row r="31" spans="2:7" x14ac:dyDescent="0.25">
      <c r="B31" s="15" t="s">
        <v>36</v>
      </c>
      <c r="C31" s="34" t="s">
        <v>51</v>
      </c>
      <c r="D31" s="10">
        <v>10</v>
      </c>
      <c r="E31" s="10"/>
      <c r="F31" s="16"/>
    </row>
    <row r="32" spans="2:7" x14ac:dyDescent="0.25">
      <c r="B32" s="15" t="s">
        <v>35</v>
      </c>
      <c r="C32" s="24" t="s">
        <v>51</v>
      </c>
      <c r="D32" s="11">
        <v>5</v>
      </c>
      <c r="E32" s="11"/>
      <c r="F32" s="16" t="s">
        <v>39</v>
      </c>
    </row>
    <row r="33" spans="2:6" ht="15" customHeight="1" x14ac:dyDescent="0.25">
      <c r="B33" s="15" t="s">
        <v>37</v>
      </c>
      <c r="C33" s="24" t="s">
        <v>51</v>
      </c>
      <c r="D33" s="11">
        <v>5</v>
      </c>
      <c r="E33" s="11"/>
    </row>
    <row r="34" spans="2:6" ht="45" x14ac:dyDescent="0.25">
      <c r="B34" s="15" t="s">
        <v>38</v>
      </c>
      <c r="C34" s="45" t="s">
        <v>52</v>
      </c>
      <c r="D34" s="11">
        <v>10</v>
      </c>
      <c r="E34" s="11"/>
    </row>
    <row r="35" spans="2:6" ht="30" x14ac:dyDescent="0.25">
      <c r="B35" s="15" t="s">
        <v>30</v>
      </c>
      <c r="C35" s="46"/>
      <c r="D35" s="15">
        <v>5</v>
      </c>
      <c r="E35" s="11"/>
    </row>
    <row r="36" spans="2:6" ht="15" customHeight="1" x14ac:dyDescent="0.25">
      <c r="B36" s="25"/>
      <c r="C36" s="35"/>
      <c r="D36" s="25"/>
      <c r="E36" s="9"/>
    </row>
    <row r="37" spans="2:6" ht="15" customHeight="1" x14ac:dyDescent="0.25">
      <c r="B37" s="41" t="s">
        <v>25</v>
      </c>
      <c r="C37" s="42"/>
      <c r="D37" s="42"/>
      <c r="E37" s="43"/>
    </row>
    <row r="38" spans="2:6" ht="15" customHeight="1" x14ac:dyDescent="0.25">
      <c r="B38" s="44"/>
      <c r="C38" s="44"/>
      <c r="D38" s="44"/>
      <c r="E38" s="44"/>
    </row>
    <row r="39" spans="2:6" ht="15" customHeight="1" x14ac:dyDescent="0.25">
      <c r="B39" s="21" t="s">
        <v>21</v>
      </c>
      <c r="C39" s="29" t="s">
        <v>22</v>
      </c>
      <c r="D39" s="17" t="s">
        <v>50</v>
      </c>
      <c r="E39" s="18" t="s">
        <v>0</v>
      </c>
      <c r="F39" s="16" t="s">
        <v>29</v>
      </c>
    </row>
    <row r="40" spans="2:6" ht="15" customHeight="1" x14ac:dyDescent="0.25">
      <c r="B40" s="14" t="s">
        <v>28</v>
      </c>
      <c r="C40" s="45" t="s">
        <v>52</v>
      </c>
      <c r="D40" s="10">
        <v>5</v>
      </c>
      <c r="E40" s="10"/>
      <c r="F40" s="16"/>
    </row>
    <row r="41" spans="2:6" ht="30" customHeight="1" x14ac:dyDescent="0.25">
      <c r="B41" s="13" t="s">
        <v>27</v>
      </c>
      <c r="C41" s="46"/>
      <c r="D41" s="12">
        <v>5</v>
      </c>
      <c r="E41" s="12"/>
      <c r="F41" s="16" t="s">
        <v>31</v>
      </c>
    </row>
    <row r="42" spans="2:6" x14ac:dyDescent="0.25">
      <c r="C42" s="37"/>
      <c r="D42" s="1"/>
    </row>
    <row r="43" spans="2:6" ht="15" customHeight="1" x14ac:dyDescent="0.25">
      <c r="B43" s="41" t="s">
        <v>32</v>
      </c>
      <c r="C43" s="42"/>
      <c r="D43" s="42"/>
      <c r="E43" s="43"/>
    </row>
    <row r="44" spans="2:6" ht="15" customHeight="1" x14ac:dyDescent="0.25">
      <c r="B44" s="44"/>
      <c r="C44" s="44"/>
      <c r="D44" s="44"/>
      <c r="E44" s="44"/>
    </row>
    <row r="45" spans="2:6" x14ac:dyDescent="0.25">
      <c r="B45" s="21" t="s">
        <v>21</v>
      </c>
      <c r="C45" s="29" t="s">
        <v>22</v>
      </c>
      <c r="D45" s="17" t="s">
        <v>50</v>
      </c>
      <c r="E45" s="18" t="s">
        <v>0</v>
      </c>
      <c r="F45" s="16" t="s">
        <v>29</v>
      </c>
    </row>
    <row r="46" spans="2:6" x14ac:dyDescent="0.25">
      <c r="B46" s="15" t="s">
        <v>33</v>
      </c>
      <c r="C46" s="36" t="s">
        <v>23</v>
      </c>
      <c r="D46" s="10">
        <v>1</v>
      </c>
      <c r="E46" s="10"/>
      <c r="F46" s="16"/>
    </row>
    <row r="47" spans="2:6" x14ac:dyDescent="0.25">
      <c r="B47" s="15" t="s">
        <v>40</v>
      </c>
      <c r="C47" s="22" t="s">
        <v>23</v>
      </c>
      <c r="D47" s="11">
        <v>1</v>
      </c>
      <c r="E47" s="11"/>
      <c r="F47" s="16" t="s">
        <v>44</v>
      </c>
    </row>
    <row r="48" spans="2:6" ht="30" x14ac:dyDescent="0.25">
      <c r="B48" s="15" t="s">
        <v>41</v>
      </c>
      <c r="C48" s="22" t="s">
        <v>51</v>
      </c>
      <c r="D48" s="11">
        <v>10</v>
      </c>
      <c r="E48" s="11"/>
    </row>
    <row r="49" spans="2:6" ht="30" x14ac:dyDescent="0.25">
      <c r="B49" s="13" t="s">
        <v>42</v>
      </c>
      <c r="C49" s="28" t="s">
        <v>51</v>
      </c>
      <c r="D49" s="11">
        <v>10</v>
      </c>
      <c r="E49" s="12"/>
    </row>
    <row r="50" spans="2:6" x14ac:dyDescent="0.25">
      <c r="B50" s="27"/>
      <c r="C50" s="23"/>
      <c r="D50" s="9"/>
      <c r="E50" s="9"/>
    </row>
    <row r="51" spans="2:6" x14ac:dyDescent="0.25">
      <c r="B51" s="41" t="s">
        <v>45</v>
      </c>
      <c r="C51" s="42"/>
      <c r="D51" s="42"/>
      <c r="E51" s="43"/>
      <c r="F51" s="19"/>
    </row>
    <row r="52" spans="2:6" x14ac:dyDescent="0.25">
      <c r="B52" s="44"/>
      <c r="C52" s="44"/>
      <c r="D52" s="44"/>
      <c r="E52" s="44"/>
    </row>
    <row r="53" spans="2:6" x14ac:dyDescent="0.25">
      <c r="B53" s="21" t="s">
        <v>21</v>
      </c>
      <c r="C53" s="29" t="s">
        <v>22</v>
      </c>
      <c r="D53" s="17" t="s">
        <v>50</v>
      </c>
      <c r="E53" s="18" t="s">
        <v>0</v>
      </c>
      <c r="F53" s="26" t="s">
        <v>29</v>
      </c>
    </row>
    <row r="54" spans="2:6" x14ac:dyDescent="0.25">
      <c r="B54" s="14" t="s">
        <v>46</v>
      </c>
      <c r="C54" s="36" t="s">
        <v>23</v>
      </c>
      <c r="D54" s="10">
        <v>1</v>
      </c>
      <c r="E54" s="10"/>
      <c r="F54" s="26"/>
    </row>
    <row r="55" spans="2:6" ht="30" x14ac:dyDescent="0.25">
      <c r="B55" s="15" t="s">
        <v>47</v>
      </c>
      <c r="C55" s="22" t="s">
        <v>23</v>
      </c>
      <c r="D55" s="11">
        <v>1</v>
      </c>
      <c r="E55" s="11"/>
      <c r="F55" s="26" t="s">
        <v>53</v>
      </c>
    </row>
    <row r="56" spans="2:6" x14ac:dyDescent="0.25">
      <c r="B56" s="15" t="s">
        <v>48</v>
      </c>
      <c r="C56" s="22" t="s">
        <v>23</v>
      </c>
      <c r="D56" s="11">
        <v>1</v>
      </c>
      <c r="E56" s="11"/>
    </row>
    <row r="57" spans="2:6" ht="30" x14ac:dyDescent="0.25">
      <c r="B57" s="15" t="s">
        <v>42</v>
      </c>
      <c r="C57" s="22" t="s">
        <v>51</v>
      </c>
      <c r="D57" s="11">
        <v>10</v>
      </c>
      <c r="E57" s="11"/>
    </row>
    <row r="58" spans="2:6" ht="30" x14ac:dyDescent="0.25">
      <c r="B58" s="13" t="s">
        <v>49</v>
      </c>
      <c r="C58" s="33" t="s">
        <v>51</v>
      </c>
      <c r="D58" s="12">
        <v>10</v>
      </c>
      <c r="E58" s="12"/>
    </row>
    <row r="59" spans="2:6" x14ac:dyDescent="0.25">
      <c r="B59"/>
      <c r="E59" s="9"/>
    </row>
    <row r="60" spans="2:6" x14ac:dyDescent="0.25">
      <c r="B60" s="41" t="s">
        <v>54</v>
      </c>
      <c r="C60" s="42"/>
      <c r="D60" s="42"/>
      <c r="E60" s="43"/>
      <c r="F60" s="19"/>
    </row>
    <row r="61" spans="2:6" x14ac:dyDescent="0.25">
      <c r="B61" s="44"/>
      <c r="C61" s="44"/>
      <c r="D61" s="44"/>
      <c r="E61" s="44"/>
    </row>
    <row r="62" spans="2:6" x14ac:dyDescent="0.25">
      <c r="B62" s="21" t="s">
        <v>21</v>
      </c>
      <c r="C62" s="29" t="s">
        <v>22</v>
      </c>
      <c r="D62" s="17" t="s">
        <v>50</v>
      </c>
      <c r="E62" s="18" t="s">
        <v>0</v>
      </c>
      <c r="F62" s="26" t="s">
        <v>29</v>
      </c>
    </row>
    <row r="63" spans="2:6" x14ac:dyDescent="0.25">
      <c r="B63" s="14" t="s">
        <v>56</v>
      </c>
      <c r="C63" s="36" t="s">
        <v>23</v>
      </c>
      <c r="D63" s="10">
        <v>1</v>
      </c>
      <c r="E63" s="10"/>
      <c r="F63" s="26"/>
    </row>
    <row r="64" spans="2:6" x14ac:dyDescent="0.25">
      <c r="B64" s="15" t="s">
        <v>55</v>
      </c>
      <c r="C64" s="22" t="s">
        <v>23</v>
      </c>
      <c r="D64" s="11">
        <v>1</v>
      </c>
      <c r="E64" s="11"/>
      <c r="F64" s="26" t="s">
        <v>60</v>
      </c>
    </row>
    <row r="65" spans="2:5" x14ac:dyDescent="0.25">
      <c r="B65" s="15" t="s">
        <v>57</v>
      </c>
      <c r="C65" s="22" t="s">
        <v>23</v>
      </c>
      <c r="D65" s="11">
        <v>1</v>
      </c>
      <c r="E65" s="11"/>
    </row>
    <row r="66" spans="2:5" x14ac:dyDescent="0.25">
      <c r="B66" s="15" t="s">
        <v>58</v>
      </c>
      <c r="C66" s="22" t="s">
        <v>23</v>
      </c>
      <c r="D66" s="11">
        <v>1</v>
      </c>
      <c r="E66" s="11"/>
    </row>
    <row r="67" spans="2:5" ht="30" x14ac:dyDescent="0.25">
      <c r="B67" s="15" t="s">
        <v>59</v>
      </c>
      <c r="C67" s="32" t="s">
        <v>51</v>
      </c>
      <c r="D67" s="11">
        <v>10</v>
      </c>
      <c r="E67" s="11"/>
    </row>
    <row r="68" spans="2:5" ht="15" customHeight="1" x14ac:dyDescent="0.25">
      <c r="B68" s="15" t="s">
        <v>61</v>
      </c>
      <c r="C68" s="32" t="s">
        <v>23</v>
      </c>
      <c r="D68" s="11">
        <v>1</v>
      </c>
      <c r="E68" s="11"/>
    </row>
    <row r="69" spans="2:5" ht="45" x14ac:dyDescent="0.25">
      <c r="B69" s="13" t="s">
        <v>62</v>
      </c>
      <c r="C69" s="33" t="s">
        <v>23</v>
      </c>
      <c r="D69" s="12">
        <v>20</v>
      </c>
      <c r="E69" s="12"/>
    </row>
  </sheetData>
  <mergeCells count="14">
    <mergeCell ref="B60:E60"/>
    <mergeCell ref="B61:E61"/>
    <mergeCell ref="B11:E11"/>
    <mergeCell ref="B12:E12"/>
    <mergeCell ref="B51:E51"/>
    <mergeCell ref="B52:E52"/>
    <mergeCell ref="C34:C35"/>
    <mergeCell ref="C40:C41"/>
    <mergeCell ref="B43:E43"/>
    <mergeCell ref="B44:E44"/>
    <mergeCell ref="B37:E37"/>
    <mergeCell ref="B38:E38"/>
    <mergeCell ref="B28:E28"/>
    <mergeCell ref="B29:E29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4B78-C6EC-416B-BF5C-8C081500B460}">
  <dimension ref="B2:G72"/>
  <sheetViews>
    <sheetView workbookViewId="0">
      <selection activeCell="B23" sqref="B23"/>
    </sheetView>
  </sheetViews>
  <sheetFormatPr defaultRowHeight="15" x14ac:dyDescent="0.25"/>
  <cols>
    <col min="2" max="2" width="50.85546875" style="1" bestFit="1" customWidth="1"/>
    <col min="3" max="3" width="11.7109375" style="2" customWidth="1"/>
    <col min="4" max="5" width="11.7109375" customWidth="1"/>
    <col min="6" max="6" width="14.85546875" bestFit="1" customWidth="1"/>
    <col min="7" max="7" width="35.28515625" customWidth="1"/>
    <col min="8" max="8" width="10.7109375" bestFit="1" customWidth="1"/>
    <col min="9" max="9" width="6.5703125" bestFit="1" customWidth="1"/>
    <col min="10" max="10" width="5.85546875" bestFit="1" customWidth="1"/>
  </cols>
  <sheetData>
    <row r="2" spans="2:7" x14ac:dyDescent="0.25">
      <c r="B2" s="5" t="s">
        <v>4</v>
      </c>
      <c r="C2" s="8"/>
      <c r="D2" s="19"/>
      <c r="E2" s="3"/>
    </row>
    <row r="3" spans="2:7" x14ac:dyDescent="0.25">
      <c r="B3" s="7" t="s">
        <v>1</v>
      </c>
      <c r="C3" s="8"/>
      <c r="D3" s="19"/>
      <c r="E3" s="3"/>
    </row>
    <row r="4" spans="2:7" x14ac:dyDescent="0.25">
      <c r="B4" s="7" t="s">
        <v>2</v>
      </c>
      <c r="C4" s="8"/>
      <c r="D4" s="19"/>
    </row>
    <row r="5" spans="2:7" x14ac:dyDescent="0.25">
      <c r="B5" s="7" t="s">
        <v>3</v>
      </c>
      <c r="C5" s="8"/>
      <c r="D5" s="19"/>
    </row>
    <row r="6" spans="2:7" x14ac:dyDescent="0.25">
      <c r="B6" s="20"/>
      <c r="D6" s="2"/>
    </row>
    <row r="7" spans="2:7" x14ac:dyDescent="0.25">
      <c r="B7" s="5" t="s">
        <v>5</v>
      </c>
      <c r="C7" s="4">
        <f>SUM(F14)</f>
        <v>0</v>
      </c>
    </row>
    <row r="8" spans="2:7" x14ac:dyDescent="0.25">
      <c r="B8" s="6" t="s">
        <v>6</v>
      </c>
      <c r="C8" s="4">
        <f>F15</f>
        <v>56</v>
      </c>
    </row>
    <row r="9" spans="2:7" x14ac:dyDescent="0.25">
      <c r="B9" s="6" t="s">
        <v>72</v>
      </c>
      <c r="C9" s="4">
        <f>C7*100/C8</f>
        <v>0</v>
      </c>
    </row>
    <row r="11" spans="2:7" x14ac:dyDescent="0.25">
      <c r="B11" s="41" t="s">
        <v>63</v>
      </c>
      <c r="C11" s="42"/>
      <c r="D11" s="42"/>
      <c r="E11" s="43"/>
    </row>
    <row r="12" spans="2:7" s="1" customFormat="1" x14ac:dyDescent="0.25">
      <c r="B12" s="44"/>
      <c r="C12" s="44"/>
      <c r="D12" s="44"/>
      <c r="E12" s="44"/>
      <c r="G12"/>
    </row>
    <row r="13" spans="2:7" x14ac:dyDescent="0.25">
      <c r="B13" s="21" t="s">
        <v>21</v>
      </c>
      <c r="C13" s="29" t="s">
        <v>22</v>
      </c>
      <c r="D13" s="17" t="s">
        <v>50</v>
      </c>
      <c r="E13" s="18" t="s">
        <v>0</v>
      </c>
      <c r="F13" s="16" t="s">
        <v>29</v>
      </c>
    </row>
    <row r="14" spans="2:7" ht="15" customHeight="1" x14ac:dyDescent="0.25">
      <c r="B14" s="14" t="s">
        <v>64</v>
      </c>
      <c r="C14" s="30"/>
      <c r="D14" s="14"/>
      <c r="E14" s="10"/>
      <c r="F14" s="16">
        <v>0</v>
      </c>
    </row>
    <row r="15" spans="2:7" x14ac:dyDescent="0.25">
      <c r="B15" s="15" t="s">
        <v>66</v>
      </c>
      <c r="C15" s="31" t="s">
        <v>65</v>
      </c>
      <c r="D15" s="15">
        <v>6</v>
      </c>
      <c r="E15" s="11"/>
      <c r="F15" s="16">
        <v>56</v>
      </c>
    </row>
    <row r="16" spans="2:7" ht="30" x14ac:dyDescent="0.25">
      <c r="B16" s="15" t="s">
        <v>67</v>
      </c>
      <c r="C16" s="31" t="s">
        <v>51</v>
      </c>
      <c r="D16" s="15">
        <v>10</v>
      </c>
      <c r="E16" s="11"/>
    </row>
    <row r="17" spans="2:5" ht="30" customHeight="1" x14ac:dyDescent="0.25">
      <c r="B17" s="15" t="s">
        <v>68</v>
      </c>
      <c r="C17" s="31" t="s">
        <v>51</v>
      </c>
      <c r="D17" s="15">
        <v>10</v>
      </c>
      <c r="E17" s="11"/>
    </row>
    <row r="18" spans="2:5" ht="30" x14ac:dyDescent="0.25">
      <c r="B18" s="15" t="s">
        <v>69</v>
      </c>
      <c r="C18" s="31" t="s">
        <v>51</v>
      </c>
      <c r="D18" s="15">
        <v>10</v>
      </c>
      <c r="E18" s="11"/>
    </row>
    <row r="19" spans="2:5" ht="45" x14ac:dyDescent="0.25">
      <c r="B19" s="15" t="s">
        <v>70</v>
      </c>
      <c r="C19" s="31" t="s">
        <v>51</v>
      </c>
      <c r="D19" s="15">
        <v>10</v>
      </c>
      <c r="E19" s="11"/>
    </row>
    <row r="20" spans="2:5" ht="30" x14ac:dyDescent="0.25">
      <c r="B20" s="13" t="s">
        <v>71</v>
      </c>
      <c r="C20" s="38" t="s">
        <v>51</v>
      </c>
      <c r="D20" s="13">
        <v>10</v>
      </c>
      <c r="E20" s="12"/>
    </row>
    <row r="21" spans="2:5" x14ac:dyDescent="0.25">
      <c r="B21"/>
      <c r="C21"/>
    </row>
    <row r="22" spans="2:5" ht="15" customHeight="1" x14ac:dyDescent="0.25">
      <c r="B22"/>
      <c r="C22"/>
    </row>
    <row r="23" spans="2:5" x14ac:dyDescent="0.25">
      <c r="B23"/>
      <c r="C23"/>
    </row>
    <row r="24" spans="2:5" x14ac:dyDescent="0.25">
      <c r="B24"/>
      <c r="C24"/>
    </row>
    <row r="25" spans="2:5" x14ac:dyDescent="0.25">
      <c r="B25"/>
      <c r="C25"/>
    </row>
    <row r="26" spans="2:5" x14ac:dyDescent="0.25">
      <c r="B26"/>
      <c r="C26"/>
    </row>
    <row r="27" spans="2:5" x14ac:dyDescent="0.25">
      <c r="B27"/>
      <c r="C27"/>
    </row>
    <row r="28" spans="2:5" x14ac:dyDescent="0.25">
      <c r="B28"/>
      <c r="C28"/>
    </row>
    <row r="29" spans="2:5" x14ac:dyDescent="0.25">
      <c r="B29"/>
      <c r="C29"/>
    </row>
    <row r="30" spans="2:5" x14ac:dyDescent="0.25">
      <c r="B30"/>
      <c r="C30"/>
    </row>
    <row r="31" spans="2:5" x14ac:dyDescent="0.25">
      <c r="B31"/>
      <c r="C31"/>
    </row>
    <row r="32" spans="2:5" x14ac:dyDescent="0.25">
      <c r="B32"/>
      <c r="C32"/>
    </row>
    <row r="33" spans="2:3" ht="15" customHeight="1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ht="15" customHeight="1" x14ac:dyDescent="0.25">
      <c r="B36"/>
      <c r="C36"/>
    </row>
    <row r="37" spans="2:3" ht="15" customHeight="1" x14ac:dyDescent="0.25">
      <c r="B37"/>
      <c r="C37"/>
    </row>
    <row r="38" spans="2:3" ht="15" customHeight="1" x14ac:dyDescent="0.25">
      <c r="B38"/>
      <c r="C38"/>
    </row>
    <row r="39" spans="2:3" ht="15" customHeight="1" x14ac:dyDescent="0.25">
      <c r="B39"/>
      <c r="C39"/>
    </row>
    <row r="40" spans="2:3" ht="15" customHeight="1" x14ac:dyDescent="0.25">
      <c r="B40"/>
      <c r="C40"/>
    </row>
    <row r="41" spans="2:3" ht="30" customHeight="1" x14ac:dyDescent="0.25">
      <c r="B41"/>
      <c r="C41"/>
    </row>
    <row r="42" spans="2:3" x14ac:dyDescent="0.25">
      <c r="B42"/>
      <c r="C42"/>
    </row>
    <row r="43" spans="2:3" ht="15" customHeight="1" x14ac:dyDescent="0.25">
      <c r="B43"/>
      <c r="C43"/>
    </row>
    <row r="44" spans="2:3" ht="15" customHeight="1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ht="15" customHeight="1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</sheetData>
  <mergeCells count="2">
    <mergeCell ref="B11:E11"/>
    <mergeCell ref="B12:E1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4E97-1298-41AD-AED0-FBC08BFEF4F5}">
  <sheetPr>
    <pageSetUpPr fitToPage="1"/>
  </sheetPr>
  <dimension ref="B2:G87"/>
  <sheetViews>
    <sheetView workbookViewId="0"/>
  </sheetViews>
  <sheetFormatPr defaultRowHeight="15" x14ac:dyDescent="0.25"/>
  <cols>
    <col min="2" max="2" width="50.85546875" style="1" bestFit="1" customWidth="1"/>
    <col min="3" max="3" width="11.7109375" style="2" customWidth="1"/>
    <col min="4" max="5" width="11.7109375" customWidth="1"/>
    <col min="6" max="6" width="14.85546875" bestFit="1" customWidth="1"/>
    <col min="7" max="7" width="35.28515625" customWidth="1"/>
    <col min="8" max="8" width="10.7109375" bestFit="1" customWidth="1"/>
    <col min="9" max="9" width="6.5703125" bestFit="1" customWidth="1"/>
    <col min="10" max="10" width="5.85546875" bestFit="1" customWidth="1"/>
  </cols>
  <sheetData>
    <row r="2" spans="2:7" x14ac:dyDescent="0.25">
      <c r="B2" s="5" t="s">
        <v>4</v>
      </c>
      <c r="C2" s="8"/>
      <c r="D2" s="19"/>
      <c r="E2" s="3"/>
    </row>
    <row r="3" spans="2:7" x14ac:dyDescent="0.25">
      <c r="B3" s="7" t="s">
        <v>1</v>
      </c>
      <c r="C3" s="8"/>
      <c r="D3" s="19"/>
      <c r="E3" s="3"/>
    </row>
    <row r="4" spans="2:7" x14ac:dyDescent="0.25">
      <c r="B4" s="7" t="s">
        <v>2</v>
      </c>
      <c r="C4" s="8"/>
      <c r="D4" s="19"/>
    </row>
    <row r="5" spans="2:7" x14ac:dyDescent="0.25">
      <c r="B5" s="7" t="s">
        <v>3</v>
      </c>
      <c r="C5" s="8"/>
      <c r="D5" s="19"/>
    </row>
    <row r="6" spans="2:7" x14ac:dyDescent="0.25">
      <c r="B6" s="20"/>
      <c r="D6" s="2"/>
    </row>
    <row r="7" spans="2:7" x14ac:dyDescent="0.25">
      <c r="B7" s="5" t="s">
        <v>5</v>
      </c>
      <c r="C7" s="4">
        <f>SUM(F14)</f>
        <v>0</v>
      </c>
    </row>
    <row r="8" spans="2:7" x14ac:dyDescent="0.25">
      <c r="B8" s="6" t="s">
        <v>6</v>
      </c>
      <c r="C8" s="4">
        <f>F15</f>
        <v>104</v>
      </c>
    </row>
    <row r="9" spans="2:7" x14ac:dyDescent="0.25">
      <c r="B9" s="6" t="s">
        <v>72</v>
      </c>
      <c r="C9" s="4">
        <f>C7*100/C8</f>
        <v>0</v>
      </c>
    </row>
    <row r="11" spans="2:7" x14ac:dyDescent="0.25">
      <c r="B11" s="41" t="s">
        <v>63</v>
      </c>
      <c r="C11" s="42"/>
      <c r="D11" s="42"/>
      <c r="E11" s="43"/>
    </row>
    <row r="12" spans="2:7" s="1" customFormat="1" x14ac:dyDescent="0.25">
      <c r="B12" s="44"/>
      <c r="C12" s="44"/>
      <c r="D12" s="44"/>
      <c r="E12" s="44"/>
      <c r="G12"/>
    </row>
    <row r="13" spans="2:7" x14ac:dyDescent="0.25">
      <c r="B13" s="21" t="s">
        <v>21</v>
      </c>
      <c r="C13" s="29" t="s">
        <v>22</v>
      </c>
      <c r="D13" s="17" t="s">
        <v>50</v>
      </c>
      <c r="E13" s="18" t="s">
        <v>0</v>
      </c>
      <c r="F13" s="16" t="s">
        <v>29</v>
      </c>
    </row>
    <row r="14" spans="2:7" ht="15" customHeight="1" x14ac:dyDescent="0.25">
      <c r="B14" s="14" t="s">
        <v>73</v>
      </c>
      <c r="C14" s="30" t="s">
        <v>23</v>
      </c>
      <c r="D14" s="14">
        <v>1</v>
      </c>
      <c r="E14" s="10"/>
      <c r="F14" s="16">
        <v>0</v>
      </c>
    </row>
    <row r="15" spans="2:7" ht="30" x14ac:dyDescent="0.25">
      <c r="B15" s="15" t="s">
        <v>74</v>
      </c>
      <c r="C15" s="31" t="s">
        <v>23</v>
      </c>
      <c r="D15" s="15">
        <v>1</v>
      </c>
      <c r="E15" s="11"/>
      <c r="F15" s="16">
        <v>104</v>
      </c>
    </row>
    <row r="16" spans="2:7" x14ac:dyDescent="0.25">
      <c r="B16" s="15" t="s">
        <v>75</v>
      </c>
      <c r="C16" s="31" t="s">
        <v>51</v>
      </c>
      <c r="D16" s="15">
        <v>10</v>
      </c>
      <c r="E16" s="11"/>
    </row>
    <row r="17" spans="2:5" ht="30" customHeight="1" x14ac:dyDescent="0.25">
      <c r="B17" s="15" t="s">
        <v>76</v>
      </c>
      <c r="C17" s="31" t="s">
        <v>80</v>
      </c>
      <c r="D17" s="15">
        <v>10</v>
      </c>
      <c r="E17" s="11"/>
    </row>
    <row r="18" spans="2:5" ht="30" customHeight="1" x14ac:dyDescent="0.25">
      <c r="B18" s="15" t="s">
        <v>77</v>
      </c>
      <c r="C18" s="31" t="s">
        <v>80</v>
      </c>
      <c r="D18" s="15">
        <v>10</v>
      </c>
      <c r="E18" s="11"/>
    </row>
    <row r="19" spans="2:5" ht="30" customHeight="1" x14ac:dyDescent="0.25">
      <c r="B19" s="15" t="s">
        <v>78</v>
      </c>
      <c r="C19" s="31" t="s">
        <v>80</v>
      </c>
      <c r="D19" s="15">
        <v>5</v>
      </c>
      <c r="E19" s="11"/>
    </row>
    <row r="20" spans="2:5" ht="30" customHeight="1" x14ac:dyDescent="0.25">
      <c r="B20" s="15" t="s">
        <v>79</v>
      </c>
      <c r="C20" s="31" t="s">
        <v>80</v>
      </c>
      <c r="D20" s="15">
        <v>5</v>
      </c>
      <c r="E20" s="11"/>
    </row>
    <row r="21" spans="2:5" ht="30" customHeight="1" x14ac:dyDescent="0.25">
      <c r="B21" s="15" t="s">
        <v>81</v>
      </c>
      <c r="C21" s="31" t="s">
        <v>23</v>
      </c>
      <c r="D21" s="15">
        <v>1</v>
      </c>
      <c r="E21" s="11"/>
    </row>
    <row r="22" spans="2:5" x14ac:dyDescent="0.25">
      <c r="B22" s="15" t="s">
        <v>82</v>
      </c>
      <c r="C22" s="31" t="s">
        <v>80</v>
      </c>
      <c r="D22" s="15">
        <v>1</v>
      </c>
      <c r="E22" s="11"/>
    </row>
    <row r="23" spans="2:5" x14ac:dyDescent="0.25">
      <c r="B23" s="15" t="s">
        <v>83</v>
      </c>
      <c r="C23" s="31" t="s">
        <v>80</v>
      </c>
      <c r="D23" s="15">
        <v>15</v>
      </c>
      <c r="E23" s="11"/>
    </row>
    <row r="24" spans="2:5" x14ac:dyDescent="0.25">
      <c r="B24" s="15" t="s">
        <v>84</v>
      </c>
      <c r="C24" s="47" t="s">
        <v>87</v>
      </c>
      <c r="D24" s="15">
        <v>10</v>
      </c>
      <c r="E24" s="11"/>
    </row>
    <row r="25" spans="2:5" x14ac:dyDescent="0.25">
      <c r="B25" s="15" t="s">
        <v>85</v>
      </c>
      <c r="C25" s="47"/>
      <c r="D25" s="15">
        <v>10</v>
      </c>
      <c r="E25" s="11"/>
    </row>
    <row r="26" spans="2:5" x14ac:dyDescent="0.25">
      <c r="B26" s="15" t="s">
        <v>86</v>
      </c>
      <c r="C26" s="47"/>
      <c r="D26" s="15">
        <v>5</v>
      </c>
      <c r="E26" s="11"/>
    </row>
    <row r="27" spans="2:5" ht="30" customHeight="1" x14ac:dyDescent="0.25">
      <c r="B27" s="15" t="s">
        <v>88</v>
      </c>
      <c r="C27" s="31" t="s">
        <v>51</v>
      </c>
      <c r="D27" s="15">
        <v>10</v>
      </c>
      <c r="E27" s="11"/>
    </row>
    <row r="28" spans="2:5" ht="30" customHeight="1" x14ac:dyDescent="0.25">
      <c r="B28" s="15" t="s">
        <v>89</v>
      </c>
      <c r="C28" s="31" t="s">
        <v>51</v>
      </c>
      <c r="D28" s="15">
        <v>10</v>
      </c>
      <c r="E28" s="11"/>
    </row>
    <row r="29" spans="2:5" x14ac:dyDescent="0.25">
      <c r="B29" s="15" t="s">
        <v>90</v>
      </c>
      <c r="C29" s="31" t="s">
        <v>80</v>
      </c>
      <c r="D29" s="15">
        <v>5</v>
      </c>
      <c r="E29" s="11"/>
    </row>
    <row r="30" spans="2:5" ht="30" customHeight="1" x14ac:dyDescent="0.25">
      <c r="B30" s="13" t="s">
        <v>70</v>
      </c>
      <c r="C30" s="38" t="s">
        <v>51</v>
      </c>
      <c r="D30" s="13">
        <v>10</v>
      </c>
      <c r="E30" s="12"/>
    </row>
    <row r="31" spans="2:5" ht="30" customHeight="1" x14ac:dyDescent="0.25">
      <c r="C31" s="39"/>
      <c r="D31" s="1"/>
    </row>
    <row r="32" spans="2:5" ht="30" customHeight="1" x14ac:dyDescent="0.25">
      <c r="C32" s="39"/>
      <c r="D32" s="1"/>
    </row>
    <row r="33" spans="2:4" x14ac:dyDescent="0.25">
      <c r="C33" s="39"/>
      <c r="D33" s="1"/>
    </row>
    <row r="35" spans="2:4" x14ac:dyDescent="0.25">
      <c r="C35" s="39"/>
      <c r="D35" s="1"/>
    </row>
    <row r="36" spans="2:4" x14ac:dyDescent="0.25">
      <c r="B36"/>
      <c r="C36"/>
    </row>
    <row r="37" spans="2:4" ht="15" customHeight="1" x14ac:dyDescent="0.25">
      <c r="B37"/>
      <c r="C37"/>
    </row>
    <row r="38" spans="2:4" x14ac:dyDescent="0.25">
      <c r="B38"/>
      <c r="C38"/>
    </row>
    <row r="39" spans="2:4" x14ac:dyDescent="0.25">
      <c r="B39"/>
      <c r="C39"/>
    </row>
    <row r="40" spans="2:4" x14ac:dyDescent="0.25">
      <c r="B40"/>
      <c r="C40"/>
    </row>
    <row r="41" spans="2:4" x14ac:dyDescent="0.25">
      <c r="B41"/>
      <c r="C41"/>
    </row>
    <row r="42" spans="2:4" x14ac:dyDescent="0.25">
      <c r="B42"/>
      <c r="C42"/>
    </row>
    <row r="43" spans="2:4" x14ac:dyDescent="0.25">
      <c r="B43"/>
      <c r="C43"/>
    </row>
    <row r="44" spans="2:4" x14ac:dyDescent="0.25">
      <c r="B44"/>
      <c r="C44"/>
    </row>
    <row r="45" spans="2:4" x14ac:dyDescent="0.25">
      <c r="B45"/>
      <c r="C45"/>
    </row>
    <row r="46" spans="2:4" x14ac:dyDescent="0.25">
      <c r="B46"/>
      <c r="C46"/>
    </row>
    <row r="47" spans="2:4" x14ac:dyDescent="0.25">
      <c r="B47"/>
      <c r="C47"/>
    </row>
    <row r="48" spans="2:4" ht="15" customHeight="1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ht="15" customHeight="1" x14ac:dyDescent="0.25">
      <c r="B51"/>
      <c r="C51"/>
    </row>
    <row r="52" spans="2:3" ht="15" customHeight="1" x14ac:dyDescent="0.25">
      <c r="B52"/>
      <c r="C52"/>
    </row>
    <row r="53" spans="2:3" ht="15" customHeight="1" x14ac:dyDescent="0.25">
      <c r="B53"/>
      <c r="C53"/>
    </row>
    <row r="54" spans="2:3" ht="15" customHeight="1" x14ac:dyDescent="0.25">
      <c r="B54"/>
      <c r="C54"/>
    </row>
    <row r="55" spans="2:3" ht="15" customHeight="1" x14ac:dyDescent="0.25">
      <c r="B55"/>
      <c r="C55"/>
    </row>
    <row r="56" spans="2:3" ht="30" customHeight="1" x14ac:dyDescent="0.25">
      <c r="B56"/>
      <c r="C56"/>
    </row>
    <row r="57" spans="2:3" x14ac:dyDescent="0.25">
      <c r="B57"/>
      <c r="C57"/>
    </row>
    <row r="58" spans="2:3" ht="15" customHeight="1" x14ac:dyDescent="0.25">
      <c r="B58"/>
      <c r="C58"/>
    </row>
    <row r="59" spans="2:3" ht="15" customHeight="1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ht="15" customHeight="1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</sheetData>
  <mergeCells count="3">
    <mergeCell ref="B11:E11"/>
    <mergeCell ref="B12:E12"/>
    <mergeCell ref="C24:C26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2CE0A8137F543BFE1B5DBFFD1D903" ma:contentTypeVersion="13" ma:contentTypeDescription="Create a new document." ma:contentTypeScope="" ma:versionID="3455f6e221635dc060a0f032111e5795">
  <xsd:schema xmlns:xsd="http://www.w3.org/2001/XMLSchema" xmlns:xs="http://www.w3.org/2001/XMLSchema" xmlns:p="http://schemas.microsoft.com/office/2006/metadata/properties" xmlns:ns3="d5a48713-7a37-4a53-9395-dcfb99d29d38" xmlns:ns4="e9edf553-3f80-46ab-aad9-d71a0bdfe96f" targetNamespace="http://schemas.microsoft.com/office/2006/metadata/properties" ma:root="true" ma:fieldsID="00c7976d73f7dd346848e9f04ab07957" ns3:_="" ns4:_="">
    <xsd:import namespace="d5a48713-7a37-4a53-9395-dcfb99d29d38"/>
    <xsd:import namespace="e9edf553-3f80-46ab-aad9-d71a0bdfe9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48713-7a37-4a53-9395-dcfb99d29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f553-3f80-46ab-aad9-d71a0bdfe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58735E-F05A-4D88-9D3B-CEE1F78DD735}">
  <ds:schemaRefs>
    <ds:schemaRef ds:uri="http://www.w3.org/XML/1998/namespace"/>
    <ds:schemaRef ds:uri="http://purl.org/dc/terms/"/>
    <ds:schemaRef ds:uri="d5a48713-7a37-4a53-9395-dcfb99d29d38"/>
    <ds:schemaRef ds:uri="http://schemas.openxmlformats.org/package/2006/metadata/core-properties"/>
    <ds:schemaRef ds:uri="http://schemas.microsoft.com/office/infopath/2007/PartnerControls"/>
    <ds:schemaRef ds:uri="e9edf553-3f80-46ab-aad9-d71a0bdfe96f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B3D623-7FCE-4D10-87EC-6AEB485B65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8D123-EC6A-4602-BE8F-4593A4B7F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48713-7a37-4a53-9395-dcfb99d29d38"/>
    <ds:schemaRef ds:uri="e9edf553-3f80-46ab-aad9-d71a0bdfe9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Projects</vt:lpstr>
      <vt:lpstr>Preservation Projects</vt:lpstr>
      <vt:lpstr>Development 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Brown</dc:creator>
  <cp:keywords/>
  <dc:description/>
  <cp:lastModifiedBy>Jamie Andrews</cp:lastModifiedBy>
  <cp:revision/>
  <cp:lastPrinted>2024-09-05T21:14:54Z</cp:lastPrinted>
  <dcterms:created xsi:type="dcterms:W3CDTF">2019-04-01T16:50:41Z</dcterms:created>
  <dcterms:modified xsi:type="dcterms:W3CDTF">2024-09-18T17:25:12Z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0x0101004E42CE0A8137F543BFE1B5DBFFD1D903</vt:lpwstr>
  </property>
</Properties>
</file>